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740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<sst xmlns="http://schemas.openxmlformats.org/spreadsheetml/2006/main" count="52" uniqueCount="45">
  <si>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</si>
  <si>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</si>
  <si>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</si>
  <si>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</si>
  <si>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</si>
  <si>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</si>
  <si>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</si>
  <si>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</si>
  <si>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</si>
  <si>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</si>
  <si>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</si>
  <si>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</si>
  <si>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</si>
  <si>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</si>
  <si>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</si>
  <si>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</si>
  <si>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</si>
  <si>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</si>
  <si>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</si>
  <si>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</si>
  <si>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</si>
  <si>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</si>
  <si>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</si>
  <si>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</si>
  <si>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</si>
  <si>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</si>
  <si>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</si>
  <si>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</si>
  <si>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</si>
  <si>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</si>
  <si>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</si>
  <si>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</si>
  <si>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</si>
  <si>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</si>
  <si>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</si>
  <si>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</si>
  <si>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</si>
  <si>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</si>
  <si>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</si>
  <si>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</si>
  <si>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The figure for 2021/22 was due to a large sum of CIL money awarded (£6,227.16).  Year end March 2023, we received £1,767.50 from the Parish Partnership Scheme (NCC)</t>
  </si>
  <si>
    <t>This was due to a pay increase as per national requirements.  Pay increased from £11.05 to £12.11</t>
  </si>
  <si>
    <t>We paid £2,600 more in donations (to Church to pay for War Memorial repair costs) and we also had to pay the initial total costs of the SAM2 (Speed Awareness Monitor) of £3,535, although we were reimbursed by NCC as part of the Parish Partnership Scheme, for 50%.</t>
  </si>
  <si>
    <t>This has increased due to the purchase of the SAM2 (approx. £4,000)</t>
  </si>
  <si>
    <t>Beighton Parish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</si>
</sst>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 t="s">
        <v>44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17830</v>
      </c>
      <c r="F11" s="8">
        <v>25738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7134</v>
      </c>
      <c r="F13" s="8">
        <v>7134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6229</v>
      </c>
      <c r="F15" s="8">
        <v>2039</v>
      </c>
      <c r="G15" s="5">
        <f>F15-D15</f>
        <v>-4190</v>
      </c>
      <c r="H15" s="6">
        <f>IF((D15&gt;F15),(D15-F15)/D15,IF(D15&lt;F15,-(D15-F15)/D15,IF(D15=F15,0)))</f>
        <v>0.6726601380638947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2883</v>
      </c>
      <c r="F17" s="8">
        <v>3658</v>
      </c>
      <c r="G17" s="5">
        <f>F17-D17</f>
        <v>775</v>
      </c>
      <c r="H17" s="6">
        <f>IF((D17&gt;F17),(D17-F17)/D17,IF(D17&lt;F17,-(D17-F17)/D17,IF(D17=F17,0)))</f>
        <v>0.26881720430107525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2572</v>
      </c>
      <c r="F21" s="8">
        <v>9435</v>
      </c>
      <c r="G21" s="5">
        <f>F21-D21</f>
        <v>6863</v>
      </c>
      <c r="H21" s="6">
        <f>IF((D21&gt;F21),(D21-F21)/D21,IF(D21&lt;F21,-(D21-F21)/D21,IF(D21=F21,0)))</f>
        <v>2.668351477449456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25738</v>
      </c>
      <c r="F23" s="2">
        <f>F11+F13+F15-F17-F19-F21</f>
        <v>21818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25738</v>
      </c>
      <c r="F26" s="8">
        <v>21818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4937</v>
      </c>
      <c r="F28" s="8">
        <v>9179</v>
      </c>
      <c r="G28" s="5">
        <f>F28-D28</f>
        <v>4242</v>
      </c>
      <c r="H28" s="6">
        <f>IF((D28&gt;F28),(D28-F28)/D28,IF(D28&lt;F28,-(D28-F28)/D28,IF(D28=F28,0)))</f>
        <v>0.8592262507595706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43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Beighton Parish Council</cp:lastModifiedBy>
  <cp:lastPrinted>2020-03-19T12:45:09Z</cp:lastPrinted>
  <dcterms:created xsi:type="dcterms:W3CDTF">2012-07-11T10:01:28Z</dcterms:created>
  <dcterms:modified xsi:type="dcterms:W3CDTF">2023-07-09T10:04:24Z</dcterms:modified>
  <cp:category/>
  <cp:version/>
  <cp:contentType/>
  <cp:contentStatus/>
</cp:coreProperties>
</file>